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20" windowWidth="19875" windowHeight="7650"/>
  </bookViews>
  <sheets>
    <sheet name="Sheet1" sheetId="1" r:id="rId1"/>
    <sheet name="Sheet2" sheetId="2" r:id="rId2"/>
    <sheet name="Sheet3" sheetId="3" r:id="rId3"/>
  </sheets>
  <definedNames>
    <definedName name="_xlnm.Print_Titles" localSheetId="0">Sheet1!$8:$10</definedName>
  </definedNames>
  <calcPr calcId="144525"/>
</workbook>
</file>

<file path=xl/calcChain.xml><?xml version="1.0" encoding="utf-8"?>
<calcChain xmlns="http://schemas.openxmlformats.org/spreadsheetml/2006/main">
  <c r="I22" i="1" l="1"/>
  <c r="H22" i="1"/>
  <c r="I20" i="1"/>
  <c r="H19" i="1"/>
  <c r="I19" i="1" s="1"/>
  <c r="H20" i="1"/>
  <c r="H18" i="1"/>
  <c r="I18" i="1" s="1"/>
  <c r="I15" i="1"/>
  <c r="I14" i="1"/>
  <c r="I13" i="1"/>
  <c r="H15" i="1"/>
  <c r="H14" i="1"/>
  <c r="G24" i="1"/>
  <c r="F24" i="1"/>
  <c r="H13" i="1"/>
  <c r="H17" i="1"/>
  <c r="I17" i="1" s="1"/>
  <c r="H23" i="1"/>
  <c r="I23" i="1" s="1"/>
  <c r="I24" i="1" l="1"/>
  <c r="H24" i="1"/>
</calcChain>
</file>

<file path=xl/sharedStrings.xml><?xml version="1.0" encoding="utf-8"?>
<sst xmlns="http://schemas.openxmlformats.org/spreadsheetml/2006/main" count="92" uniqueCount="71">
  <si>
    <t>UBND THÀNH PHỐ HỒ CHÍ MINH</t>
  </si>
  <si>
    <t>CỘNG HÒA XÃ HỘI CHỦ NGHĨA VIỆT NAM</t>
  </si>
  <si>
    <t>TRƯỜNG CAO ĐẲNG KỸ THUẬT 
LÝ TỰ TRỌNG TP.HỒ CHÍ MINH</t>
  </si>
  <si>
    <t>Độc lập - Tự do - Hạnh phúc</t>
  </si>
  <si>
    <t>BẢNG TỔNG KẾT KHỐI LƯỢNG HOẠT ĐỘNG  KHOA HỌC CÔNG NGHỆ</t>
  </si>
  <si>
    <t>TT</t>
  </si>
  <si>
    <t>Tên hoạt động KHCN</t>
  </si>
  <si>
    <t>Nhiệm vụ</t>
  </si>
  <si>
    <t>Cấp tổ chức</t>
  </si>
  <si>
    <t>Thời gian thực hiện</t>
  </si>
  <si>
    <t>Số giờ được duyệt</t>
  </si>
  <si>
    <t>Đã nhận</t>
  </si>
  <si>
    <t>Còn lại</t>
  </si>
  <si>
    <t>Quy ra tiết</t>
  </si>
  <si>
    <t>Ghi chú</t>
  </si>
  <si>
    <t>Đơn vị / Trường / Sở /Bộ/ Nhà nước</t>
  </si>
  <si>
    <t>(1)</t>
  </si>
  <si>
    <t>(2)</t>
  </si>
  <si>
    <t>(3)</t>
  </si>
  <si>
    <t>(4)</t>
  </si>
  <si>
    <t>(5)</t>
  </si>
  <si>
    <t>(6)</t>
  </si>
  <si>
    <t>(7)</t>
  </si>
  <si>
    <t>(8)</t>
  </si>
  <si>
    <t>(9)</t>
  </si>
  <si>
    <r>
      <t>Đơn vị</t>
    </r>
    <r>
      <rPr>
        <b/>
        <sz val="12"/>
        <rFont val="Times New Roman"/>
        <family val="1"/>
      </rPr>
      <t xml:space="preserve"> : BAN GIÁM HIỆU</t>
    </r>
  </si>
  <si>
    <r>
      <t>Họ và tên</t>
    </r>
    <r>
      <rPr>
        <sz val="12"/>
        <rFont val="Times New Roman"/>
        <family val="1"/>
      </rPr>
      <t xml:space="preserve"> :</t>
    </r>
    <r>
      <rPr>
        <b/>
        <sz val="12"/>
        <rFont val="Times New Roman"/>
        <family val="1"/>
      </rPr>
      <t xml:space="preserve"> PHẠM HỮU LỘC</t>
    </r>
  </si>
  <si>
    <t>1</t>
  </si>
  <si>
    <t>Bài báo "Phát triển chương trình đào tạo theo tiếp cận CDIO nhằm nâng cao chất lượng đào tạo đáp ứng nhu cầu xã hội."</t>
  </si>
  <si>
    <t>Viết bài</t>
  </si>
  <si>
    <t>Cấp Bộ</t>
  </si>
  <si>
    <t>5/2016</t>
  </si>
  <si>
    <t>Tạp chí giáo dục của Bộ Giáo dục số 381 (Kì 1-05/2016)</t>
  </si>
  <si>
    <r>
      <t>Họ và tên</t>
    </r>
    <r>
      <rPr>
        <sz val="12"/>
        <rFont val="Times New Roman"/>
        <family val="1"/>
      </rPr>
      <t xml:space="preserve"> :</t>
    </r>
    <r>
      <rPr>
        <b/>
        <sz val="12"/>
        <rFont val="Times New Roman"/>
        <family val="1"/>
      </rPr>
      <t xml:space="preserve"> ĐINH VĂN ĐỆ</t>
    </r>
  </si>
  <si>
    <t>2</t>
  </si>
  <si>
    <t>Bài báo "Về đào tạo các chuyên ngành kỹ thuật theo định hướng phát triển năng lực tại các Trường Cao đẳng ở Thành phố Hồ Chí Minh "</t>
  </si>
  <si>
    <t>1/2016</t>
  </si>
  <si>
    <t>Tạp chí giáo dục của Bộ Giáo dục số 373 (Kì 1-01/2016)</t>
  </si>
  <si>
    <r>
      <t>Họ và tên</t>
    </r>
    <r>
      <rPr>
        <sz val="12"/>
        <rFont val="Times New Roman"/>
        <family val="1"/>
      </rPr>
      <t xml:space="preserve"> :</t>
    </r>
    <r>
      <rPr>
        <b/>
        <sz val="12"/>
        <rFont val="Times New Roman"/>
        <family val="1"/>
      </rPr>
      <t xml:space="preserve"> NGUYỄN NGỌC TRANG</t>
    </r>
  </si>
  <si>
    <t>Đơn vị : PHÒNG QUẢN LÝ KHOA HỌC - HỢP TÁC QUỐC TẾ</t>
  </si>
  <si>
    <t>Bài báo "Thiết kế bộ công cụ đánh giá năng lực học tập hợp tác trong dạy học dựa vào dự án cho sinh viên cao đẳng ngành Công nghệ thông tin "</t>
  </si>
  <si>
    <t xml:space="preserve">CỘNG </t>
  </si>
  <si>
    <t>Thành phố Hồ Chí Minh, ngày          tháng        năm 2016</t>
  </si>
  <si>
    <t xml:space="preserve"> HIỆU TRƯỞNG</t>
  </si>
  <si>
    <t>PHÒNG QLKH-HTQT</t>
  </si>
  <si>
    <t>NGƯỜI LẬP BẢNG</t>
  </si>
  <si>
    <t>NGUYỄN NGỌC TRANG</t>
  </si>
  <si>
    <t>LÊ TIẾN DŨNG</t>
  </si>
  <si>
    <t>Bài tham luận "Ứng dụng công nghệ mạng nơron điều khiển động cơ DC servo."</t>
  </si>
  <si>
    <t>Cấp Trường</t>
  </si>
  <si>
    <t>12/2015</t>
  </si>
  <si>
    <t>Bài tham luận "Xây dựng thuật toán 
tìm nghiệm phương trình chuyển động của hệ hở trong hệ thống động lực cơ khí."</t>
  </si>
  <si>
    <t>Hội thảo khoa học "Ứng dụng công nghệ tự động hóa nhằm nâng cao chất lượng đào tạo nghề đáp ứng yêu cầu doanh nghiệp."</t>
  </si>
  <si>
    <t>Bài báo "Liên kết giữ Nhà trường và Doanh nghiệp trong xây dựng chương trình, triển khai đào tạo và kiểm tra - Đánh giá kết quả học tập theo năng lực của người học."</t>
  </si>
  <si>
    <t>6/2016</t>
  </si>
  <si>
    <t>Bài báo "Vận dụng dạy học dựa vào dự án trong đào ạo theo tiếp cận CDIO ngành công nghệ thông tin ở các trường cao đẳng tại Thành phố Hồ Chí Minh"</t>
  </si>
  <si>
    <t>7/2016</t>
  </si>
  <si>
    <t>Tạp chí khoa học giáo dục của Bộ Giáo dục số 130 (7/2016)</t>
  </si>
  <si>
    <t>Tạp chí giáo dục của Bộ Giáo dục số đặc biệt (Kì 3-6/2016)</t>
  </si>
  <si>
    <r>
      <t xml:space="preserve">CỦA CÁN BỘ QUẢN LÝ NĂM HỌC 2015-2016
</t>
    </r>
    <r>
      <rPr>
        <i/>
        <sz val="12"/>
        <rFont val="Times New Roman"/>
        <family val="1"/>
        <charset val="163"/>
      </rPr>
      <t>(Tính đến tháng 9/2016)</t>
    </r>
  </si>
  <si>
    <t>Bài tham luận "Phát triển hợp tác toàn diện giữa Trường Cao đẳng Kỹ thuật Lý Tự Trọng Thành phố Hồ Chí Minh với Doanh nghiệp trong bối cảnh hội nhập ASEAN và Quốc tế."</t>
  </si>
  <si>
    <t>Hội thảo khoa học "Phát triển hợp tác toàn diện với doanh nghiệp trong đào tạo theo định hướng đổi mới và hội nhập."</t>
  </si>
  <si>
    <t>Bài tham luận "Định hướng hợp tác toàn diện với doanh nghiệp trong đào tạo theo năng lực thực hiện tại Trường Cao đẳng Kỹ thuật Lý Tự Trọng Thành phố Hồ Chí Minh."</t>
  </si>
  <si>
    <t>3</t>
  </si>
  <si>
    <t>4</t>
  </si>
  <si>
    <t>5</t>
  </si>
  <si>
    <t>6</t>
  </si>
  <si>
    <t>8/2016</t>
  </si>
  <si>
    <t>7</t>
  </si>
  <si>
    <t>8</t>
  </si>
  <si>
    <t>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</si>
</sst>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4" x14ac:knownFonts="1">
    <font>
      <sz val="11"/>
      <color theme="1"/>
      <name val="Arial"/>
      <family val="2"/>
      <charset val="163"/>
      <scheme val="minor"/>
    </font>
    <font>
      <sz val="12"/>
      <name val="Times New Roman"/>
      <family val="1"/>
    </font>
    <font>
      <b/>
      <sz val="12"/>
      <name val="Times New Roman"/>
      <family val="1"/>
    </font>
    <font>
      <b/>
      <sz val="16"/>
      <name val="Times New Roman"/>
      <family val="1"/>
    </font>
    <font>
      <i/>
      <sz val="12"/>
      <name val="Times New Roman"/>
      <family val="1"/>
      <charset val="163"/>
    </font>
    <font>
      <b/>
      <sz val="11"/>
      <name val="Times New Roman"/>
      <family val="1"/>
    </font>
    <font>
      <b/>
      <sz val="10"/>
      <name val="Times New Roman"/>
      <family val="1"/>
    </font>
    <font>
      <sz val="10"/>
      <name val="Times New Roman"/>
      <family val="1"/>
    </font>
    <font>
      <b/>
      <sz val="13"/>
      <name val="Times New Roman"/>
      <family val="1"/>
    </font>
    <font>
      <b/>
      <sz val="13"/>
      <color rgb="FFFF0000"/>
      <name val="Times New Roman"/>
      <family val="1"/>
    </font>
    <font>
      <b/>
      <sz val="12"/>
      <color rgb="FFFF0000"/>
      <name val="Times New Roman"/>
      <family val="1"/>
    </font>
    <font>
      <b/>
      <sz val="12"/>
      <name val="Times New Roman"/>
      <family val="1"/>
      <charset val="163"/>
    </font>
    <font>
      <sz val="12"/>
      <color theme="1"/>
      <name val="Arial"/>
      <family val="2"/>
      <scheme val="minor"/>
    </font>
    <font>
      <sz val="13"/>
      <name val="Times New Roman"/>
      <family val="1"/>
      <charset val="163"/>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5">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horizontal="center" wrapText="1"/>
    </xf>
    <xf numFmtId="164" fontId="1" fillId="0" borderId="0" xfId="0" applyNumberFormat="1" applyFont="1"/>
    <xf numFmtId="1" fontId="1" fillId="0" borderId="0" xfId="0" applyNumberFormat="1" applyFont="1"/>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vertical="center"/>
    </xf>
    <xf numFmtId="0" fontId="2" fillId="0" borderId="0" xfId="0" applyFont="1" applyAlignment="1">
      <alignment horizontal="center" vertical="top"/>
    </xf>
    <xf numFmtId="0" fontId="1" fillId="0" borderId="0" xfId="0" quotePrefix="1" applyFont="1" applyAlignment="1">
      <alignment horizontal="center" vertical="center"/>
    </xf>
    <xf numFmtId="0" fontId="1" fillId="0" borderId="0" xfId="0" quotePrefix="1" applyFont="1" applyAlignment="1"/>
    <xf numFmtId="0" fontId="3" fillId="0" borderId="0" xfId="0" applyFont="1" applyAlignment="1">
      <alignment horizontal="center"/>
    </xf>
    <xf numFmtId="0" fontId="2" fillId="0" borderId="0" xfId="0" applyFont="1"/>
    <xf numFmtId="0" fontId="3" fillId="0" borderId="0" xfId="0" applyFont="1" applyAlignment="1">
      <alignment horizontal="center" wrapText="1"/>
    </xf>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vertical="center"/>
    </xf>
    <xf numFmtId="164" fontId="3" fillId="0" borderId="0" xfId="0" applyNumberFormat="1"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5" fillId="0" borderId="1" xfId="0" applyFont="1" applyBorder="1" applyAlignment="1">
      <alignment horizontal="center" vertical="center" wrapText="1"/>
    </xf>
    <xf numFmtId="0" fontId="2" fillId="0" borderId="3"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6" fillId="0" borderId="2" xfId="0" applyFont="1" applyBorder="1" applyAlignment="1">
      <alignment horizontal="center" vertical="center" wrapText="1"/>
    </xf>
    <xf numFmtId="0" fontId="5"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164" fontId="2" fillId="0" borderId="4" xfId="0" applyNumberFormat="1" applyFont="1" applyBorder="1" applyAlignment="1">
      <alignment horizontal="center" vertical="center" wrapText="1"/>
    </xf>
    <xf numFmtId="49" fontId="1"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wrapText="1"/>
    </xf>
    <xf numFmtId="164" fontId="7"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7" fillId="0" borderId="7" xfId="0" applyNumberFormat="1" applyFont="1" applyFill="1" applyBorder="1" applyAlignment="1">
      <alignment horizontal="center" vertic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49" fontId="7" fillId="0" borderId="6"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6"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49" fontId="1" fillId="0" borderId="7" xfId="0" applyNumberFormat="1"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xf>
    <xf numFmtId="0" fontId="1" fillId="0" borderId="2" xfId="0" applyFont="1" applyBorder="1" applyAlignment="1">
      <alignment horizontal="center" vertical="center"/>
    </xf>
    <xf numFmtId="49" fontId="1" fillId="0" borderId="6" xfId="0" applyNumberFormat="1" applyFont="1" applyBorder="1" applyAlignment="1">
      <alignment horizontal="center" vertical="center"/>
    </xf>
    <xf numFmtId="164" fontId="1" fillId="0" borderId="6" xfId="0" applyNumberFormat="1" applyFont="1" applyBorder="1" applyAlignment="1">
      <alignment horizontal="center" vertical="center"/>
    </xf>
    <xf numFmtId="0" fontId="1" fillId="0" borderId="2" xfId="0" applyFont="1" applyBorder="1" applyAlignment="1">
      <alignment horizontal="left" vertical="center" wrapText="1"/>
    </xf>
    <xf numFmtId="0" fontId="1" fillId="0" borderId="2" xfId="0" applyFont="1" applyBorder="1" applyAlignment="1">
      <alignment horizontal="left" vertical="center"/>
    </xf>
    <xf numFmtId="49" fontId="7" fillId="0" borderId="6"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49" fontId="7" fillId="0" borderId="7" xfId="0" applyNumberFormat="1" applyFont="1" applyFill="1" applyBorder="1" applyAlignment="1">
      <alignment horizontal="center" vertical="center"/>
    </xf>
    <xf numFmtId="0" fontId="1" fillId="0" borderId="2" xfId="0" applyFont="1" applyBorder="1" applyAlignment="1">
      <alignment vertical="center" wrapText="1"/>
    </xf>
    <xf numFmtId="0" fontId="0" fillId="0" borderId="0" xfId="0" applyAlignment="1">
      <alignment vertical="center"/>
    </xf>
    <xf numFmtId="0" fontId="9" fillId="0" borderId="6"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10" fillId="0" borderId="2"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4" fillId="0" borderId="0" xfId="0" applyFont="1" applyAlignment="1"/>
    <xf numFmtId="0" fontId="2"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xf numFmtId="0" fontId="11" fillId="0" borderId="0" xfId="0" applyFont="1" applyAlignment="1">
      <alignment horizontal="center"/>
    </xf>
    <xf numFmtId="0" fontId="0" fillId="0" borderId="0" xfId="0" applyAlignment="1">
      <alignment horizontal="center" wrapText="1"/>
    </xf>
    <xf numFmtId="0" fontId="0" fillId="0" borderId="0" xfId="0" applyAlignment="1">
      <alignment horizontal="center" vertical="center"/>
    </xf>
    <xf numFmtId="164" fontId="0" fillId="0" borderId="0" xfId="0" applyNumberFormat="1"/>
    <xf numFmtId="0" fontId="11" fillId="0" borderId="0" xfId="0" applyFont="1" applyAlignment="1"/>
    <xf numFmtId="0" fontId="11" fillId="0" borderId="0" xfId="0" applyFont="1" applyAlignment="1">
      <alignment horizontal="center"/>
    </xf>
    <xf numFmtId="0" fontId="11" fillId="0" borderId="0" xfId="0" applyFont="1" applyAlignment="1">
      <alignment horizontal="center" vertical="center"/>
    </xf>
    <xf numFmtId="3" fontId="0" fillId="0" borderId="0" xfId="0" applyNumberFormat="1"/>
    <xf numFmtId="0" fontId="12" fillId="0" borderId="0" xfId="0" applyFont="1" applyAlignment="1">
      <alignment horizontal="center" vertical="center"/>
    </xf>
    <xf numFmtId="0" fontId="0" fillId="0" borderId="0" xfId="0" applyAlignment="1">
      <alignment horizontal="center" vertical="center" wrapTex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7" xfId="0" applyFont="1" applyBorder="1" applyAlignment="1">
      <alignment horizontal="left" vertical="center" wrapText="1"/>
    </xf>
    <xf numFmtId="0" fontId="13" fillId="0" borderId="2" xfId="0" applyFont="1" applyBorder="1" applyAlignment="1">
      <alignment horizontal="left" vertical="center" wrapText="1"/>
    </xf>
    <xf numFmtId="0" fontId="13" fillId="0" borderId="2" xfId="0" quotePrefix="1" applyFont="1" applyBorder="1" applyAlignment="1">
      <alignment horizontal="center" vertical="center"/>
    </xf>
    <xf numFmtId="165" fontId="10" fillId="0" borderId="2" xfId="0" applyNumberFormat="1" applyFont="1" applyBorder="1" applyAlignment="1">
      <alignment horizontal="center" vertical="center"/>
    </xf>
    <xf numFmtId="0" fontId="13" fillId="0" borderId="6"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361950</xdr:colOff>
      <xdr:row>2</xdr:row>
      <xdr:rowOff>209550</xdr:rowOff>
    </xdr:from>
    <xdr:to>
      <xdr:col>10</xdr:col>
      <xdr:colOff>390525</xdr:colOff>
      <xdr:row>2</xdr:row>
      <xdr:rowOff>209551</xdr:rowOff>
    </xdr:to>
    <xdr:cxnSp macro="">
      <xdr:nvCxnSpPr>
        <xdr:cNvPr id="2" name="Straight Connector 1"/>
        <xdr:cNvCxnSpPr/>
      </xdr:nvCxnSpPr>
      <xdr:spPr>
        <a:xfrm flipV="1">
          <a:off x="7229475" y="609600"/>
          <a:ext cx="18383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495300</xdr:colOff>
      <xdr:row>3</xdr:row>
      <xdr:rowOff>47625</xdr:rowOff>
    </xdr:from>
    <xdr:to>
      <xdr:col>2</xdr:col>
      <xdr:colOff>409575</xdr:colOff>
      <xdr:row>3</xdr:row>
      <xdr:rowOff>47625</xdr:rowOff>
    </xdr:to>
    <xdr:cxnSp macro="">
      <xdr:nvCxnSpPr>
        <xdr:cNvPr id="3" name="Straight Connector 2"/>
        <xdr:cNvCxnSpPr/>
      </xdr:nvCxnSpPr>
      <xdr:spPr>
        <a:xfrm>
          <a:off x="809625" y="819150"/>
          <a:ext cx="2362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tabSelected="1" topLeftCell="A20" zoomScaleNormal="100" workbookViewId="0">
      <selection activeCell="J22" sqref="J22:L22"/>
    </sheetView>
  </sheetViews>
  <sheetFormatPr defaultRowHeight="15" x14ac:dyDescent="0.2"/>
  <cols>
    <col min="1" max="1" width="4.125" style="86" customWidth="1"/>
    <col min="2" max="2" width="32.125" customWidth="1"/>
    <col min="3" max="3" width="10.75" style="87" customWidth="1"/>
    <col min="4" max="4" width="14.875" style="79" customWidth="1"/>
    <col min="5" max="5" width="12.75" style="80" customWidth="1"/>
    <col min="6" max="6" width="8.25" customWidth="1"/>
    <col min="7" max="7" width="7.25" customWidth="1"/>
    <col min="8" max="8" width="7.875" customWidth="1"/>
    <col min="9" max="9" width="7.625" style="81" customWidth="1"/>
    <col min="12" max="12" width="15.125" customWidth="1"/>
  </cols>
  <sheetData>
    <row r="1" spans="1:12" ht="15.75" x14ac:dyDescent="0.25">
      <c r="A1" s="1"/>
      <c r="B1" s="2"/>
      <c r="C1" s="3"/>
      <c r="D1" s="4"/>
      <c r="E1" s="1"/>
      <c r="F1" s="2"/>
      <c r="G1" s="2"/>
      <c r="H1" s="2"/>
      <c r="I1" s="5"/>
      <c r="J1" s="6"/>
      <c r="K1" s="2"/>
    </row>
    <row r="2" spans="1:12" ht="15.75" x14ac:dyDescent="0.25">
      <c r="A2" s="1"/>
      <c r="B2" s="7" t="s">
        <v>0</v>
      </c>
      <c r="C2" s="7"/>
      <c r="D2" s="4"/>
      <c r="E2" s="1"/>
      <c r="F2" s="8" t="s">
        <v>1</v>
      </c>
      <c r="G2" s="8"/>
      <c r="H2" s="8"/>
      <c r="I2" s="8"/>
      <c r="J2" s="8"/>
      <c r="K2" s="8"/>
      <c r="L2" s="8"/>
    </row>
    <row r="3" spans="1:12" ht="15.75" x14ac:dyDescent="0.25">
      <c r="A3" s="1"/>
      <c r="B3" s="9" t="s">
        <v>2</v>
      </c>
      <c r="C3" s="9"/>
      <c r="D3" s="10"/>
      <c r="E3" s="11"/>
      <c r="F3" s="12" t="s">
        <v>3</v>
      </c>
      <c r="G3" s="12"/>
      <c r="H3" s="12"/>
      <c r="I3" s="12"/>
      <c r="J3" s="12"/>
      <c r="K3" s="12"/>
      <c r="L3" s="12"/>
    </row>
    <row r="4" spans="1:12" ht="15.75" x14ac:dyDescent="0.25">
      <c r="A4" s="1"/>
      <c r="B4" s="2"/>
      <c r="C4" s="3"/>
      <c r="D4" s="4"/>
      <c r="E4" s="13"/>
      <c r="F4" s="14"/>
      <c r="G4" s="2"/>
      <c r="H4" s="2"/>
      <c r="I4" s="5"/>
      <c r="J4" s="6"/>
      <c r="K4" s="14"/>
      <c r="L4" s="2"/>
    </row>
    <row r="5" spans="1:12" ht="27.75" customHeight="1" x14ac:dyDescent="0.3">
      <c r="A5" s="1"/>
      <c r="B5" s="15" t="s">
        <v>4</v>
      </c>
      <c r="C5" s="15"/>
      <c r="D5" s="15"/>
      <c r="E5" s="15"/>
      <c r="F5" s="15"/>
      <c r="G5" s="15"/>
      <c r="H5" s="15"/>
      <c r="I5" s="15"/>
      <c r="J5" s="15"/>
      <c r="K5" s="15"/>
      <c r="L5" s="16"/>
    </row>
    <row r="6" spans="1:12" ht="39" customHeight="1" x14ac:dyDescent="0.3">
      <c r="A6" s="1"/>
      <c r="B6" s="17" t="s">
        <v>59</v>
      </c>
      <c r="C6" s="15"/>
      <c r="D6" s="15"/>
      <c r="E6" s="15"/>
      <c r="F6" s="15"/>
      <c r="G6" s="15"/>
      <c r="H6" s="15"/>
      <c r="I6" s="15"/>
      <c r="J6" s="15"/>
      <c r="K6" s="15"/>
      <c r="L6" s="16"/>
    </row>
    <row r="7" spans="1:12" ht="20.25" x14ac:dyDescent="0.3">
      <c r="A7" s="1"/>
      <c r="B7" s="18"/>
      <c r="C7" s="19"/>
      <c r="D7" s="20"/>
      <c r="E7" s="21"/>
      <c r="F7" s="18"/>
      <c r="G7" s="18"/>
      <c r="H7" s="18"/>
      <c r="I7" s="22"/>
      <c r="J7" s="18"/>
      <c r="K7" s="18"/>
      <c r="L7" s="16"/>
    </row>
    <row r="8" spans="1:12" ht="25.5" customHeight="1" x14ac:dyDescent="0.2">
      <c r="A8" s="23" t="s">
        <v>5</v>
      </c>
      <c r="B8" s="24" t="s">
        <v>6</v>
      </c>
      <c r="C8" s="24" t="s">
        <v>7</v>
      </c>
      <c r="D8" s="25" t="s">
        <v>8</v>
      </c>
      <c r="E8" s="24" t="s">
        <v>9</v>
      </c>
      <c r="F8" s="26" t="s">
        <v>10</v>
      </c>
      <c r="G8" s="24" t="s">
        <v>11</v>
      </c>
      <c r="H8" s="27" t="s">
        <v>12</v>
      </c>
      <c r="I8" s="28" t="s">
        <v>13</v>
      </c>
      <c r="J8" s="29" t="s">
        <v>14</v>
      </c>
      <c r="K8" s="29"/>
      <c r="L8" s="29"/>
    </row>
    <row r="9" spans="1:12" ht="36" customHeight="1" x14ac:dyDescent="0.2">
      <c r="A9" s="30"/>
      <c r="B9" s="31"/>
      <c r="C9" s="31"/>
      <c r="D9" s="32" t="s">
        <v>15</v>
      </c>
      <c r="E9" s="31"/>
      <c r="F9" s="33"/>
      <c r="G9" s="34"/>
      <c r="H9" s="35"/>
      <c r="I9" s="36"/>
      <c r="J9" s="29"/>
      <c r="K9" s="29"/>
      <c r="L9" s="29"/>
    </row>
    <row r="10" spans="1:12" ht="15.75" x14ac:dyDescent="0.2">
      <c r="A10" s="37" t="s">
        <v>16</v>
      </c>
      <c r="B10" s="38" t="s">
        <v>17</v>
      </c>
      <c r="C10" s="39" t="s">
        <v>18</v>
      </c>
      <c r="D10" s="39" t="s">
        <v>19</v>
      </c>
      <c r="E10" s="38" t="s">
        <v>20</v>
      </c>
      <c r="F10" s="38" t="s">
        <v>21</v>
      </c>
      <c r="G10" s="38" t="s">
        <v>22</v>
      </c>
      <c r="H10" s="38" t="s">
        <v>23</v>
      </c>
      <c r="I10" s="40"/>
      <c r="J10" s="41" t="s">
        <v>24</v>
      </c>
      <c r="K10" s="41"/>
      <c r="L10" s="41"/>
    </row>
    <row r="11" spans="1:12" ht="24.75" customHeight="1" x14ac:dyDescent="0.2">
      <c r="A11" s="42"/>
      <c r="B11" s="43"/>
      <c r="C11" s="44" t="s">
        <v>25</v>
      </c>
      <c r="D11" s="45"/>
      <c r="E11" s="45"/>
      <c r="F11" s="45"/>
      <c r="G11" s="45"/>
      <c r="H11" s="45"/>
      <c r="I11" s="46"/>
      <c r="J11" s="47"/>
      <c r="K11" s="48"/>
      <c r="L11" s="43"/>
    </row>
    <row r="12" spans="1:12" ht="26.25" customHeight="1" x14ac:dyDescent="0.2">
      <c r="A12" s="49" t="s">
        <v>26</v>
      </c>
      <c r="B12" s="50"/>
      <c r="C12" s="51"/>
      <c r="D12" s="52"/>
      <c r="E12" s="52"/>
      <c r="F12" s="52"/>
      <c r="G12" s="52"/>
      <c r="H12" s="52"/>
      <c r="I12" s="53"/>
      <c r="J12" s="47"/>
      <c r="K12" s="48"/>
      <c r="L12" s="43"/>
    </row>
    <row r="13" spans="1:12" ht="71.25" customHeight="1" x14ac:dyDescent="0.2">
      <c r="A13" s="37" t="s">
        <v>27</v>
      </c>
      <c r="B13" s="54" t="s">
        <v>48</v>
      </c>
      <c r="C13" s="55" t="s">
        <v>29</v>
      </c>
      <c r="D13" s="56" t="s">
        <v>49</v>
      </c>
      <c r="E13" s="57" t="s">
        <v>50</v>
      </c>
      <c r="F13" s="58">
        <v>60</v>
      </c>
      <c r="G13" s="58">
        <v>0</v>
      </c>
      <c r="H13" s="59">
        <f t="shared" ref="H13:H15" si="0">F13-G13</f>
        <v>60</v>
      </c>
      <c r="I13" s="60">
        <f>ROUND(H13/3.2,1)</f>
        <v>18.8</v>
      </c>
      <c r="J13" s="88" t="s">
        <v>52</v>
      </c>
      <c r="K13" s="89"/>
      <c r="L13" s="90"/>
    </row>
    <row r="14" spans="1:12" ht="88.5" customHeight="1" x14ac:dyDescent="0.2">
      <c r="A14" s="37" t="s">
        <v>34</v>
      </c>
      <c r="B14" s="54" t="s">
        <v>60</v>
      </c>
      <c r="C14" s="55" t="s">
        <v>29</v>
      </c>
      <c r="D14" s="56" t="s">
        <v>49</v>
      </c>
      <c r="E14" s="57" t="s">
        <v>67</v>
      </c>
      <c r="F14" s="58">
        <v>60</v>
      </c>
      <c r="G14" s="58">
        <v>0</v>
      </c>
      <c r="H14" s="59">
        <f t="shared" si="0"/>
        <v>60</v>
      </c>
      <c r="I14" s="60">
        <f>ROUND(H14/3.2,1)</f>
        <v>18.8</v>
      </c>
      <c r="J14" s="88" t="s">
        <v>61</v>
      </c>
      <c r="K14" s="89"/>
      <c r="L14" s="90"/>
    </row>
    <row r="15" spans="1:12" ht="87.75" customHeight="1" x14ac:dyDescent="0.2">
      <c r="A15" s="37" t="s">
        <v>63</v>
      </c>
      <c r="B15" s="54" t="s">
        <v>28</v>
      </c>
      <c r="C15" s="55" t="s">
        <v>29</v>
      </c>
      <c r="D15" s="56" t="s">
        <v>30</v>
      </c>
      <c r="E15" s="57" t="s">
        <v>31</v>
      </c>
      <c r="F15" s="58">
        <v>480</v>
      </c>
      <c r="G15" s="58">
        <v>0</v>
      </c>
      <c r="H15" s="59">
        <f t="shared" si="0"/>
        <v>480</v>
      </c>
      <c r="I15" s="60">
        <f>ROUND(H15/3.2,1)</f>
        <v>150</v>
      </c>
      <c r="J15" s="61" t="s">
        <v>32</v>
      </c>
      <c r="K15" s="62"/>
      <c r="L15" s="62"/>
    </row>
    <row r="16" spans="1:12" ht="26.25" customHeight="1" x14ac:dyDescent="0.2">
      <c r="A16" s="49" t="s">
        <v>33</v>
      </c>
      <c r="B16" s="50"/>
      <c r="C16" s="44"/>
      <c r="D16" s="45"/>
      <c r="E16" s="45"/>
      <c r="F16" s="45"/>
      <c r="G16" s="45"/>
      <c r="H16" s="45"/>
      <c r="I16" s="46"/>
      <c r="J16" s="63"/>
      <c r="K16" s="64"/>
      <c r="L16" s="65"/>
    </row>
    <row r="17" spans="1:14" ht="70.5" customHeight="1" x14ac:dyDescent="0.2">
      <c r="A17" s="92" t="s">
        <v>64</v>
      </c>
      <c r="B17" s="91" t="s">
        <v>51</v>
      </c>
      <c r="C17" s="55" t="s">
        <v>29</v>
      </c>
      <c r="D17" s="56" t="s">
        <v>49</v>
      </c>
      <c r="E17" s="57" t="s">
        <v>50</v>
      </c>
      <c r="F17" s="58">
        <v>60</v>
      </c>
      <c r="G17" s="58">
        <v>0</v>
      </c>
      <c r="H17" s="59">
        <f t="shared" ref="H17:H19" si="1">F17-G17</f>
        <v>60</v>
      </c>
      <c r="I17" s="60">
        <f>ROUND(H17/3.2,1)</f>
        <v>18.8</v>
      </c>
      <c r="J17" s="88" t="s">
        <v>52</v>
      </c>
      <c r="K17" s="89"/>
      <c r="L17" s="90"/>
    </row>
    <row r="18" spans="1:14" ht="97.5" customHeight="1" x14ac:dyDescent="0.2">
      <c r="A18" s="92" t="s">
        <v>65</v>
      </c>
      <c r="B18" s="91" t="s">
        <v>62</v>
      </c>
      <c r="C18" s="55" t="s">
        <v>29</v>
      </c>
      <c r="D18" s="56" t="s">
        <v>49</v>
      </c>
      <c r="E18" s="57" t="s">
        <v>67</v>
      </c>
      <c r="F18" s="58">
        <v>60</v>
      </c>
      <c r="G18" s="58">
        <v>0</v>
      </c>
      <c r="H18" s="59">
        <f t="shared" si="1"/>
        <v>60</v>
      </c>
      <c r="I18" s="60">
        <f t="shared" ref="I18:I20" si="2">ROUND(H18/3.2,1)</f>
        <v>18.8</v>
      </c>
      <c r="J18" s="88" t="s">
        <v>61</v>
      </c>
      <c r="K18" s="89"/>
      <c r="L18" s="90"/>
    </row>
    <row r="19" spans="1:14" ht="74.25" customHeight="1" x14ac:dyDescent="0.2">
      <c r="A19" s="92" t="s">
        <v>66</v>
      </c>
      <c r="B19" s="66" t="s">
        <v>35</v>
      </c>
      <c r="C19" s="55" t="s">
        <v>29</v>
      </c>
      <c r="D19" s="56" t="s">
        <v>30</v>
      </c>
      <c r="E19" s="57" t="s">
        <v>36</v>
      </c>
      <c r="F19" s="58">
        <v>480</v>
      </c>
      <c r="G19" s="58">
        <v>0</v>
      </c>
      <c r="H19" s="59">
        <f t="shared" si="1"/>
        <v>480</v>
      </c>
      <c r="I19" s="60">
        <f t="shared" si="2"/>
        <v>150</v>
      </c>
      <c r="J19" s="61" t="s">
        <v>37</v>
      </c>
      <c r="K19" s="62"/>
      <c r="L19" s="62"/>
    </row>
    <row r="20" spans="1:14" s="67" customFormat="1" ht="90.75" customHeight="1" x14ac:dyDescent="0.2">
      <c r="A20" s="92" t="s">
        <v>68</v>
      </c>
      <c r="B20" s="66" t="s">
        <v>53</v>
      </c>
      <c r="C20" s="55" t="s">
        <v>29</v>
      </c>
      <c r="D20" s="56" t="s">
        <v>30</v>
      </c>
      <c r="E20" s="57" t="s">
        <v>54</v>
      </c>
      <c r="F20" s="58">
        <v>480</v>
      </c>
      <c r="G20" s="58">
        <v>0</v>
      </c>
      <c r="H20" s="59">
        <f t="shared" ref="H20" si="3">F20-G20</f>
        <v>480</v>
      </c>
      <c r="I20" s="60">
        <f t="shared" si="2"/>
        <v>150</v>
      </c>
      <c r="J20" s="61" t="s">
        <v>58</v>
      </c>
      <c r="K20" s="62"/>
      <c r="L20" s="62"/>
    </row>
    <row r="21" spans="1:14" ht="28.5" customHeight="1" x14ac:dyDescent="0.2">
      <c r="A21" s="49" t="s">
        <v>38</v>
      </c>
      <c r="B21" s="50"/>
      <c r="C21" s="44" t="s">
        <v>39</v>
      </c>
      <c r="D21" s="45"/>
      <c r="E21" s="45"/>
      <c r="F21" s="45"/>
      <c r="G21" s="45"/>
      <c r="H21" s="45"/>
      <c r="I21" s="46"/>
      <c r="J21" s="63"/>
      <c r="K21" s="64"/>
      <c r="L21" s="65"/>
    </row>
    <row r="22" spans="1:14" ht="77.25" customHeight="1" x14ac:dyDescent="0.2">
      <c r="A22" s="94" t="s">
        <v>69</v>
      </c>
      <c r="B22" s="66" t="s">
        <v>40</v>
      </c>
      <c r="C22" s="55" t="s">
        <v>29</v>
      </c>
      <c r="D22" s="56" t="s">
        <v>30</v>
      </c>
      <c r="E22" s="57" t="s">
        <v>31</v>
      </c>
      <c r="F22" s="58">
        <v>480</v>
      </c>
      <c r="G22" s="58">
        <v>0</v>
      </c>
      <c r="H22" s="59">
        <f t="shared" ref="H22" si="4">F22-G22</f>
        <v>480</v>
      </c>
      <c r="I22" s="60">
        <f>ROUND(H22/2.8,1)</f>
        <v>171.4</v>
      </c>
      <c r="J22" s="61" t="s">
        <v>32</v>
      </c>
      <c r="K22" s="62"/>
      <c r="L22" s="62"/>
    </row>
    <row r="23" spans="1:14" s="67" customFormat="1" ht="89.25" customHeight="1" x14ac:dyDescent="0.2">
      <c r="A23" s="94" t="s">
        <v>70</v>
      </c>
      <c r="B23" s="66" t="s">
        <v>55</v>
      </c>
      <c r="C23" s="55" t="s">
        <v>29</v>
      </c>
      <c r="D23" s="56" t="s">
        <v>30</v>
      </c>
      <c r="E23" s="57" t="s">
        <v>56</v>
      </c>
      <c r="F23" s="58">
        <v>480</v>
      </c>
      <c r="G23" s="58">
        <v>0</v>
      </c>
      <c r="H23" s="59">
        <f t="shared" ref="H23" si="5">F23-G23</f>
        <v>480</v>
      </c>
      <c r="I23" s="60">
        <f>ROUND(H23/2.8,1)</f>
        <v>171.4</v>
      </c>
      <c r="J23" s="61" t="s">
        <v>57</v>
      </c>
      <c r="K23" s="62"/>
      <c r="L23" s="62"/>
    </row>
    <row r="24" spans="1:14" s="72" customFormat="1" ht="27.75" customHeight="1" x14ac:dyDescent="0.25">
      <c r="A24" s="68" t="s">
        <v>41</v>
      </c>
      <c r="B24" s="69"/>
      <c r="C24" s="69"/>
      <c r="D24" s="69"/>
      <c r="E24" s="70"/>
      <c r="F24" s="93">
        <f>SUM(F13:F23)</f>
        <v>2640</v>
      </c>
      <c r="G24" s="93">
        <f>SUM(G13:G23)</f>
        <v>0</v>
      </c>
      <c r="H24" s="93">
        <f>SUM(H13:H23)</f>
        <v>2640</v>
      </c>
      <c r="I24" s="93">
        <f>SUM(I13:I23)</f>
        <v>868</v>
      </c>
      <c r="J24" s="71"/>
      <c r="K24" s="71"/>
      <c r="L24" s="71"/>
    </row>
    <row r="25" spans="1:14" ht="15.75" x14ac:dyDescent="0.25">
      <c r="A25" s="1"/>
      <c r="B25" s="2"/>
      <c r="C25" s="3"/>
      <c r="D25" s="4"/>
      <c r="E25" s="1"/>
      <c r="F25" s="2"/>
      <c r="G25" s="2"/>
      <c r="H25" s="2"/>
      <c r="I25" s="5"/>
      <c r="J25" s="2"/>
      <c r="K25" s="2"/>
      <c r="L25" s="2"/>
    </row>
    <row r="26" spans="1:14" ht="15.75" x14ac:dyDescent="0.25">
      <c r="A26" s="1"/>
      <c r="B26" s="2"/>
      <c r="C26" s="3"/>
      <c r="D26" s="4"/>
      <c r="E26" s="1"/>
      <c r="F26" s="2"/>
      <c r="G26" s="73" t="s">
        <v>42</v>
      </c>
      <c r="H26" s="73"/>
      <c r="I26" s="73"/>
      <c r="J26" s="73"/>
      <c r="K26" s="73"/>
      <c r="L26" s="73"/>
      <c r="M26" s="74"/>
      <c r="N26" s="74"/>
    </row>
    <row r="27" spans="1:14" ht="15.75" x14ac:dyDescent="0.25">
      <c r="A27" s="1"/>
      <c r="B27" s="11" t="s">
        <v>43</v>
      </c>
      <c r="C27" s="75"/>
      <c r="D27" s="8" t="s">
        <v>44</v>
      </c>
      <c r="E27" s="8"/>
      <c r="F27" s="8"/>
      <c r="G27" s="76"/>
      <c r="H27" s="8" t="s">
        <v>45</v>
      </c>
      <c r="I27" s="8"/>
      <c r="J27" s="8"/>
      <c r="K27" s="8"/>
      <c r="N27" s="77"/>
    </row>
    <row r="28" spans="1:14" ht="15.75" x14ac:dyDescent="0.25">
      <c r="A28" s="1"/>
      <c r="B28" s="2"/>
      <c r="C28" s="3"/>
      <c r="D28" s="4"/>
      <c r="E28" s="1"/>
      <c r="F28" s="2"/>
      <c r="G28" s="2"/>
      <c r="H28" s="2"/>
      <c r="I28" s="2"/>
      <c r="J28" s="2"/>
      <c r="K28" s="5"/>
      <c r="L28" s="2"/>
      <c r="M28" s="2"/>
      <c r="N28" s="2"/>
    </row>
    <row r="29" spans="1:14" ht="15.75" x14ac:dyDescent="0.25">
      <c r="A29" s="1"/>
      <c r="B29" s="2"/>
      <c r="C29" s="3"/>
      <c r="D29" s="4"/>
      <c r="E29" s="1"/>
      <c r="F29" s="2"/>
      <c r="G29" s="2"/>
      <c r="H29" s="2"/>
      <c r="I29" s="2"/>
      <c r="J29" s="2"/>
      <c r="K29" s="5"/>
      <c r="L29" s="2"/>
      <c r="M29" s="2"/>
      <c r="N29" s="2"/>
    </row>
    <row r="30" spans="1:14" ht="15.75" x14ac:dyDescent="0.25">
      <c r="A30" s="1"/>
      <c r="B30" s="2"/>
      <c r="C30" s="3"/>
      <c r="D30" s="4"/>
      <c r="E30" s="1"/>
      <c r="F30" s="2"/>
      <c r="G30" s="2"/>
      <c r="H30" s="2"/>
      <c r="I30" s="2"/>
      <c r="J30" s="2"/>
      <c r="K30" s="5"/>
      <c r="L30" s="2"/>
      <c r="M30" s="2"/>
      <c r="N30" s="2"/>
    </row>
    <row r="31" spans="1:14" ht="15.75" x14ac:dyDescent="0.25">
      <c r="A31" s="1"/>
      <c r="B31" s="78"/>
      <c r="C31" s="3"/>
      <c r="G31" s="2"/>
      <c r="N31" s="82"/>
    </row>
    <row r="32" spans="1:14" ht="15.75" x14ac:dyDescent="0.25">
      <c r="A32" s="1"/>
      <c r="B32" s="2"/>
      <c r="C32" s="3"/>
      <c r="D32" s="83" t="s">
        <v>46</v>
      </c>
      <c r="E32" s="83"/>
      <c r="F32" s="83"/>
      <c r="G32" s="2"/>
      <c r="H32" s="84" t="s">
        <v>47</v>
      </c>
      <c r="I32" s="84"/>
      <c r="J32" s="84"/>
      <c r="K32" s="84"/>
      <c r="L32" s="2"/>
    </row>
    <row r="33" spans="1:12" ht="15.75" x14ac:dyDescent="0.25">
      <c r="A33" s="1"/>
      <c r="B33" s="2"/>
      <c r="C33" s="3"/>
      <c r="D33" s="4"/>
      <c r="E33" s="1"/>
      <c r="F33" s="2"/>
      <c r="G33" s="2"/>
      <c r="H33" s="2"/>
      <c r="I33" s="5"/>
      <c r="J33" s="2"/>
      <c r="K33" s="2"/>
      <c r="L33" s="2"/>
    </row>
    <row r="37" spans="1:12" ht="14.25" x14ac:dyDescent="0.2">
      <c r="A37"/>
      <c r="B37" s="85"/>
      <c r="C37"/>
      <c r="D37"/>
      <c r="E37"/>
      <c r="I37"/>
    </row>
  </sheetData>
  <mergeCells count="40">
    <mergeCell ref="D32:F32"/>
    <mergeCell ref="H32:K32"/>
    <mergeCell ref="A12:B12"/>
    <mergeCell ref="J17:L17"/>
    <mergeCell ref="J13:L13"/>
    <mergeCell ref="J19:L19"/>
    <mergeCell ref="J14:L14"/>
    <mergeCell ref="J18:L18"/>
    <mergeCell ref="J22:L22"/>
    <mergeCell ref="J23:L23"/>
    <mergeCell ref="A24:E24"/>
    <mergeCell ref="J24:L24"/>
    <mergeCell ref="G26:L26"/>
    <mergeCell ref="D27:F27"/>
    <mergeCell ref="H27:K27"/>
    <mergeCell ref="J15:L15"/>
    <mergeCell ref="A16:B16"/>
    <mergeCell ref="C16:I16"/>
    <mergeCell ref="J16:L16"/>
    <mergeCell ref="J20:L20"/>
    <mergeCell ref="A21:B21"/>
    <mergeCell ref="C21:I21"/>
    <mergeCell ref="J21:L21"/>
    <mergeCell ref="H8:H9"/>
    <mergeCell ref="I8:I9"/>
    <mergeCell ref="J8:L9"/>
    <mergeCell ref="J10:L10"/>
    <mergeCell ref="C11:I11"/>
    <mergeCell ref="A8:A9"/>
    <mergeCell ref="B8:B9"/>
    <mergeCell ref="C8:C9"/>
    <mergeCell ref="E8:E9"/>
    <mergeCell ref="F8:F9"/>
    <mergeCell ref="G8:G9"/>
    <mergeCell ref="B2:C2"/>
    <mergeCell ref="F2:L2"/>
    <mergeCell ref="B3:C3"/>
    <mergeCell ref="F3:L3"/>
    <mergeCell ref="B5:K5"/>
    <mergeCell ref="B6:K6"/>
  </mergeCells>
  <pageMargins left="0.70866141732283472" right="0.70866141732283472" top="0.74803149606299213" bottom="0.74803149606299213" header="0.31496062992125984" footer="0.31496062992125984"/>
  <pageSetup paperSize="9" scale="87" orientation="landscape" r:id="rId1"/>
  <rowBreaks count="2" manualBreakCount="2">
    <brk id="15" max="16383" man="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2016-09-06T04:11:26Z</cp:lastPrinted>
  <dcterms:created xsi:type="dcterms:W3CDTF">2016-09-06T02:43:14Z</dcterms:created>
  <dcterms:modified xsi:type="dcterms:W3CDTF">2016-09-06T04:11:51Z</dcterms:modified>
</cp:coreProperties>
</file>